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80" windowHeight="63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<sst xmlns="http://schemas.openxmlformats.org/spreadsheetml/2006/main" count="33" uniqueCount="27">
  <si>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Pond Level</t>
  </si>
  <si>
    <t>Raw Measurements</t>
  </si>
  <si>
    <t>Pond level is inches down from zero on pipe placed vertically in pond.  5/10 not 5/11.  6/14 not 6/11.</t>
  </si>
  <si>
    <t>Adjusted</t>
  </si>
  <si>
    <t>(Series 1)</t>
  </si>
  <si>
    <t>(Series 2)</t>
  </si>
  <si>
    <t>(Series 3)</t>
  </si>
  <si>
    <t>(Series 4)</t>
  </si>
  <si>
    <t>(Series 5)</t>
  </si>
  <si>
    <t>(Series 6)</t>
  </si>
  <si>
    <t>Adjust.</t>
  </si>
  <si>
    <t>Measurements are negative because they are measured down from top of test well pipe or from top of measuring stick in pond.</t>
  </si>
  <si>
    <t>Adjustments to well measurements subtract the height of the top of the pipe from the ground.  Net is depth of water level from ground surface.</t>
  </si>
  <si>
    <t>Adjusted Measurements</t>
  </si>
  <si>
    <t>Average Change in Ground Water Level</t>
  </si>
  <si>
    <t>Test Well 1</t>
  </si>
  <si>
    <t>Test Well 2</t>
  </si>
  <si>
    <t>Test Well 3</t>
  </si>
  <si>
    <t>Test Well 4</t>
  </si>
  <si>
    <t>Test Well 5</t>
  </si>
  <si>
    <t xml:space="preserve">Test Well 1 is in the meadow opposite the north end of the pond.  </t>
  </si>
  <si>
    <t>Test Wells 2, 4, and 5 follow a line south from Test Well 1 ending by proposed spawning stream.</t>
  </si>
  <si>
    <t xml:space="preserve">Test Well 3 is between Test Well 2 and the pond, east of the buck and rail fence.  </t>
  </si>
  <si>
    <t>Ground surface is not level and appears to be higher toward the south (Test Wells 4 and 5)</t>
  </si>
  <si>
    <t>The 3/3/2008 pond level measurement is at the top of 5" of ice.  The actual water level, or what it would be if there were no ice, is not known.</t>
  </si>
  <si>
    <t>First date, March 26, 2007, is only a week after the ranch began topping up the pond to approximately 3 feet above its natural level.</t>
  </si>
  <si>
    <t>The April 1, 2008 levels are exceptionally high because the winter snowfall (melting at that time) was the highest since 1998.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</si>
</sst>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9.5"/>
      <name val="Arial"/>
      <family val="0"/>
    </font>
    <font>
      <sz val="19.75"/>
      <name val="Arial"/>
      <family val="0"/>
    </font>
    <font>
      <b/>
      <sz val="23.25"/>
      <name val="Arial"/>
      <family val="0"/>
    </font>
    <font>
      <b/>
      <sz val="19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4" fillId="0" borderId="0" xfId="0" applyFont="1" applyAlignment="1">
      <alignment/>
    </xf>
    <xf numFmtId="16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latin typeface="Arial"/>
                <a:ea typeface="Arial"/>
                <a:cs typeface="Arial"/>
              </a:rPr>
              <a:t>Pond and Groundwater Levels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425"/>
          <c:y val="0.1675"/>
          <c:w val="0.66975"/>
          <c:h val="0.70925"/>
        </c:manualLayout>
      </c:layout>
      <c:lineChart>
        <c:grouping val="standard"/>
        <c:varyColors val="0"/>
        <c:ser>
          <c:idx val="0"/>
          <c:order val="0"/>
          <c:tx>
            <c:v>Test Well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Sheet1!$D$27:$Q$27</c:f>
              <c:numCache/>
            </c:numRef>
          </c:val>
          <c:smooth val="0"/>
        </c:ser>
        <c:ser>
          <c:idx val="1"/>
          <c:order val="1"/>
          <c:tx>
            <c:v>Test Well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Sheet1!$D$28:$Q$28</c:f>
              <c:numCache/>
            </c:numRef>
          </c:val>
          <c:smooth val="0"/>
        </c:ser>
        <c:ser>
          <c:idx val="2"/>
          <c:order val="2"/>
          <c:tx>
            <c:v>Test Well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Sheet1!$D$29:$Q$29</c:f>
              <c:numCache/>
            </c:numRef>
          </c:val>
          <c:smooth val="0"/>
        </c:ser>
        <c:ser>
          <c:idx val="3"/>
          <c:order val="3"/>
          <c:tx>
            <c:v>Test Well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Sheet1!$D$30:$Q$30</c:f>
              <c:numCache/>
            </c:numRef>
          </c:val>
          <c:smooth val="0"/>
        </c:ser>
        <c:ser>
          <c:idx val="4"/>
          <c:order val="4"/>
          <c:tx>
            <c:v>Test Well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Sheet1!$D$31:$Q$31</c:f>
              <c:numCache/>
            </c:numRef>
          </c:val>
          <c:smooth val="0"/>
        </c:ser>
        <c:ser>
          <c:idx val="5"/>
          <c:order val="5"/>
          <c:tx>
            <c:v>Pond Level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Sheet1!$D$32:$Q$32</c:f>
              <c:numCache/>
            </c:numRef>
          </c:val>
          <c:smooth val="0"/>
        </c:ser>
        <c:marker val="1"/>
        <c:axId val="48745625"/>
        <c:axId val="36057442"/>
      </c:lineChart>
      <c:dateAx>
        <c:axId val="48745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latin typeface="Arial"/>
                    <a:ea typeface="Arial"/>
                    <a:cs typeface="Arial"/>
                  </a:rPr>
                  <a:t>March 2007 to June 2008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6057442"/>
        <c:crosses val="autoZero"/>
        <c:auto val="0"/>
        <c:noMultiLvlLbl val="0"/>
      </c:dateAx>
      <c:valAx>
        <c:axId val="36057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latin typeface="Arial"/>
                    <a:ea typeface="Arial"/>
                    <a:cs typeface="Arial"/>
                  </a:rPr>
                  <a:t>In. Below Ground 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487456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7"/>
          <c:y val="0.29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133350</xdr:rowOff>
    </xdr:from>
    <xdr:to>
      <xdr:col>12</xdr:col>
      <xdr:colOff>600075</xdr:colOff>
      <xdr:row>22</xdr:row>
      <xdr:rowOff>104775</xdr:rowOff>
    </xdr:to>
    <xdr:graphicFrame>
      <xdr:nvGraphicFramePr>
        <xdr:cNvPr id="1" name="Chart 8"/>
        <xdr:cNvGraphicFramePr/>
      </xdr:nvGraphicFramePr>
      <xdr:xfrm>
        <a:off x="66675" y="133350"/>
        <a:ext cx="82200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5:Q53"/>
  <sheetViews>
    <sheetView tabSelected="1" workbookViewId="0" topLeftCell="A31">
      <selection activeCell="A52" sqref="A52"/>
    </sheetView>
  </sheetViews>
  <sheetFormatPr defaultColWidth="9.140625" defaultRowHeight="12.75"/>
  <cols>
    <col min="1" max="1" width="12.28125" style="0" customWidth="1"/>
    <col min="2" max="2" width="9.57421875" style="0" customWidth="1"/>
    <col min="11" max="12" width="10.140625" style="0" bestFit="1" customWidth="1"/>
  </cols>
  <sheetData>
    <row r="25" spans="4:14" ht="12.75">
      <c r="D25" s="1">
        <v>2007</v>
      </c>
      <c r="N25" s="1">
        <v>2008</v>
      </c>
    </row>
    <row r="26" spans="1:17" s="1" customFormat="1" ht="12.75">
      <c r="A26" s="1" t="s">
        <v>1</v>
      </c>
      <c r="D26" s="2">
        <v>39167</v>
      </c>
      <c r="E26" s="2">
        <v>39183</v>
      </c>
      <c r="F26" s="2">
        <v>39213</v>
      </c>
      <c r="G26" s="2">
        <v>39244</v>
      </c>
      <c r="H26" s="2">
        <v>39264</v>
      </c>
      <c r="I26" s="2">
        <v>39292</v>
      </c>
      <c r="J26" s="2">
        <v>39311</v>
      </c>
      <c r="K26" s="2">
        <v>39370</v>
      </c>
      <c r="L26" s="2">
        <v>39405</v>
      </c>
      <c r="M26" s="2">
        <v>39419</v>
      </c>
      <c r="N26" s="2">
        <v>39449</v>
      </c>
      <c r="O26" s="2">
        <v>39510</v>
      </c>
      <c r="P26" s="2">
        <v>39539</v>
      </c>
      <c r="Q26" s="2">
        <v>39604</v>
      </c>
    </row>
    <row r="27" spans="1:16" ht="12.75">
      <c r="A27" s="1" t="s">
        <v>0</v>
      </c>
      <c r="D27">
        <v>-61.5</v>
      </c>
      <c r="E27">
        <v>-29.5</v>
      </c>
      <c r="F27">
        <v>-23</v>
      </c>
      <c r="G27">
        <v>-24</v>
      </c>
      <c r="H27">
        <v>-26</v>
      </c>
      <c r="I27">
        <v>-22.5</v>
      </c>
      <c r="J27">
        <v>-22</v>
      </c>
      <c r="K27">
        <v>-26</v>
      </c>
      <c r="L27">
        <v>-19</v>
      </c>
      <c r="M27">
        <v>-24</v>
      </c>
      <c r="N27">
        <v>-24</v>
      </c>
      <c r="O27">
        <v>-20</v>
      </c>
      <c r="P27">
        <v>-13</v>
      </c>
    </row>
    <row r="28" spans="1:17" ht="12.75">
      <c r="A28" s="1" t="s">
        <v>15</v>
      </c>
      <c r="D28">
        <v>-48.5</v>
      </c>
      <c r="E28">
        <v>-61.5</v>
      </c>
      <c r="F28">
        <v>-66</v>
      </c>
      <c r="G28">
        <v>-68.5</v>
      </c>
      <c r="H28">
        <v>-69.5</v>
      </c>
      <c r="I28">
        <v>-70</v>
      </c>
      <c r="J28">
        <v>-71.5</v>
      </c>
      <c r="K28">
        <v>-72</v>
      </c>
      <c r="L28">
        <v>-61</v>
      </c>
      <c r="M28">
        <v>-66.5</v>
      </c>
      <c r="N28">
        <v>-66</v>
      </c>
      <c r="O28">
        <v>-63.5</v>
      </c>
      <c r="P28">
        <v>-56.5</v>
      </c>
      <c r="Q28">
        <v>-68</v>
      </c>
    </row>
    <row r="29" spans="1:17" ht="12.75">
      <c r="A29" s="1" t="s">
        <v>16</v>
      </c>
      <c r="D29">
        <v>-42</v>
      </c>
      <c r="E29">
        <v>-68</v>
      </c>
      <c r="F29">
        <v>-63</v>
      </c>
      <c r="G29">
        <v>-60.5</v>
      </c>
      <c r="H29">
        <v>-61</v>
      </c>
      <c r="I29">
        <v>-61.5</v>
      </c>
      <c r="J29">
        <v>-61</v>
      </c>
      <c r="K29">
        <v>-61</v>
      </c>
      <c r="L29">
        <v>-53.5</v>
      </c>
      <c r="M29">
        <v>-52</v>
      </c>
      <c r="N29">
        <v>-52.5</v>
      </c>
      <c r="O29">
        <v>-52.5</v>
      </c>
      <c r="P29">
        <v>-39.5</v>
      </c>
      <c r="Q29">
        <v>-53.5</v>
      </c>
    </row>
    <row r="30" spans="1:17" ht="12.75">
      <c r="A30" s="1" t="s">
        <v>17</v>
      </c>
      <c r="D30">
        <v>-99</v>
      </c>
      <c r="E30">
        <v>-74</v>
      </c>
      <c r="F30">
        <v>-70</v>
      </c>
      <c r="G30">
        <v>-67.5</v>
      </c>
      <c r="H30">
        <v>-70.5</v>
      </c>
      <c r="I30">
        <v>-67.5</v>
      </c>
      <c r="J30">
        <v>-66.5</v>
      </c>
      <c r="K30">
        <v>-70</v>
      </c>
      <c r="L30">
        <v>-59</v>
      </c>
      <c r="M30">
        <v>-66</v>
      </c>
      <c r="N30">
        <v>-66</v>
      </c>
      <c r="O30">
        <v>-64</v>
      </c>
      <c r="P30">
        <v>-59.5</v>
      </c>
      <c r="Q30">
        <v>-67</v>
      </c>
    </row>
    <row r="31" spans="1:17" ht="12.75">
      <c r="A31" s="1" t="s">
        <v>18</v>
      </c>
      <c r="D31">
        <v>-99</v>
      </c>
      <c r="E31">
        <v>-99</v>
      </c>
      <c r="F31">
        <v>-95</v>
      </c>
      <c r="G31">
        <v>-91.5</v>
      </c>
      <c r="H31">
        <v>-93</v>
      </c>
      <c r="I31">
        <v>-92.5</v>
      </c>
      <c r="J31">
        <v>-92</v>
      </c>
      <c r="K31">
        <v>-92.5</v>
      </c>
      <c r="L31">
        <v>-84.5</v>
      </c>
      <c r="M31">
        <v>-85</v>
      </c>
      <c r="N31">
        <v>-84.5</v>
      </c>
      <c r="O31">
        <v>-83</v>
      </c>
      <c r="P31">
        <v>-74</v>
      </c>
      <c r="Q31">
        <v>-88</v>
      </c>
    </row>
    <row r="32" spans="1:17" ht="12.75">
      <c r="A32" s="1" t="s">
        <v>19</v>
      </c>
      <c r="D32">
        <v>-94</v>
      </c>
      <c r="E32">
        <v>-98.5</v>
      </c>
      <c r="F32">
        <v>-98.75</v>
      </c>
      <c r="G32">
        <v>-96</v>
      </c>
      <c r="H32">
        <v>-97</v>
      </c>
      <c r="I32">
        <v>-98</v>
      </c>
      <c r="J32">
        <v>-97</v>
      </c>
      <c r="K32">
        <v>-98</v>
      </c>
      <c r="L32">
        <v>-94.5</v>
      </c>
      <c r="M32">
        <v>-92</v>
      </c>
      <c r="N32">
        <v>-92.5</v>
      </c>
      <c r="O32">
        <v>-90</v>
      </c>
      <c r="P32">
        <v>-76</v>
      </c>
      <c r="Q32">
        <v>-93</v>
      </c>
    </row>
    <row r="33" ht="12.75">
      <c r="A33" s="3" t="s">
        <v>11</v>
      </c>
    </row>
    <row r="34" ht="12.75">
      <c r="A34" t="s">
        <v>25</v>
      </c>
    </row>
    <row r="35" ht="12.75">
      <c r="A35" t="s">
        <v>2</v>
      </c>
    </row>
    <row r="36" ht="12.75">
      <c r="A36" t="s">
        <v>20</v>
      </c>
    </row>
    <row r="37" ht="12.75">
      <c r="A37" t="s">
        <v>21</v>
      </c>
    </row>
    <row r="38" ht="12.75">
      <c r="A38" t="s">
        <v>22</v>
      </c>
    </row>
    <row r="39" ht="12.75">
      <c r="N39" s="1">
        <v>2008</v>
      </c>
    </row>
    <row r="40" spans="1:17" ht="12.75">
      <c r="A40" s="1" t="s">
        <v>13</v>
      </c>
      <c r="D40" s="4">
        <v>1</v>
      </c>
      <c r="E40" s="4">
        <v>2</v>
      </c>
      <c r="F40" s="4">
        <v>3</v>
      </c>
      <c r="G40" s="4">
        <v>4</v>
      </c>
      <c r="H40" s="4">
        <v>5</v>
      </c>
      <c r="I40" s="4">
        <v>6</v>
      </c>
      <c r="J40" s="4">
        <v>7</v>
      </c>
      <c r="K40" s="4">
        <v>8</v>
      </c>
      <c r="L40" s="4">
        <v>9</v>
      </c>
      <c r="M40" s="4">
        <v>10</v>
      </c>
      <c r="N40" s="4">
        <v>11</v>
      </c>
      <c r="O40" s="4">
        <v>12</v>
      </c>
      <c r="P40" s="4">
        <v>13</v>
      </c>
      <c r="Q40" s="4">
        <v>14</v>
      </c>
    </row>
    <row r="41" spans="1:17" s="1" customFormat="1" ht="12.75">
      <c r="A41" s="1" t="s">
        <v>3</v>
      </c>
      <c r="C41" s="1" t="s">
        <v>10</v>
      </c>
      <c r="D41" s="2">
        <v>39167</v>
      </c>
      <c r="E41" s="2">
        <v>39183</v>
      </c>
      <c r="F41" s="2">
        <v>39213</v>
      </c>
      <c r="G41" s="2">
        <v>39244</v>
      </c>
      <c r="H41" s="2">
        <v>39264</v>
      </c>
      <c r="I41" s="2">
        <v>39292</v>
      </c>
      <c r="J41" s="2">
        <v>39311</v>
      </c>
      <c r="K41" s="2">
        <v>39370</v>
      </c>
      <c r="L41" s="2">
        <v>39405</v>
      </c>
      <c r="M41" s="2">
        <v>39419</v>
      </c>
      <c r="N41" s="2">
        <v>39449</v>
      </c>
      <c r="O41" s="2">
        <v>39510</v>
      </c>
      <c r="P41" s="2">
        <v>39539</v>
      </c>
      <c r="Q41" s="2">
        <v>39604</v>
      </c>
    </row>
    <row r="42" spans="1:16" ht="12.75">
      <c r="A42" s="1" t="s">
        <v>0</v>
      </c>
      <c r="B42" t="s">
        <v>4</v>
      </c>
      <c r="C42">
        <v>0</v>
      </c>
      <c r="D42">
        <f aca="true" t="shared" si="0" ref="D42:M42">D27-$C42</f>
        <v>-61.5</v>
      </c>
      <c r="E42">
        <f t="shared" si="0"/>
        <v>-29.5</v>
      </c>
      <c r="F42">
        <f t="shared" si="0"/>
        <v>-23</v>
      </c>
      <c r="G42">
        <f t="shared" si="0"/>
        <v>-24</v>
      </c>
      <c r="H42">
        <f t="shared" si="0"/>
        <v>-26</v>
      </c>
      <c r="I42">
        <f t="shared" si="0"/>
        <v>-22.5</v>
      </c>
      <c r="J42">
        <f t="shared" si="0"/>
        <v>-22</v>
      </c>
      <c r="K42">
        <f t="shared" si="0"/>
        <v>-26</v>
      </c>
      <c r="L42">
        <f t="shared" si="0"/>
        <v>-19</v>
      </c>
      <c r="M42">
        <f t="shared" si="0"/>
        <v>-24</v>
      </c>
      <c r="N42">
        <f aca="true" t="shared" si="1" ref="N42:O47">N27-$C42</f>
        <v>-24</v>
      </c>
      <c r="O42">
        <f t="shared" si="1"/>
        <v>-20</v>
      </c>
      <c r="P42">
        <f aca="true" t="shared" si="2" ref="P42:Q47">P27-$C42</f>
        <v>-13</v>
      </c>
    </row>
    <row r="43" spans="1:17" ht="12.75">
      <c r="A43" s="1" t="s">
        <v>15</v>
      </c>
      <c r="B43" t="s">
        <v>5</v>
      </c>
      <c r="C43">
        <v>-20</v>
      </c>
      <c r="D43">
        <f aca="true" t="shared" si="3" ref="D43:M43">D28-$C43</f>
        <v>-28.5</v>
      </c>
      <c r="E43">
        <f t="shared" si="3"/>
        <v>-41.5</v>
      </c>
      <c r="F43">
        <f t="shared" si="3"/>
        <v>-46</v>
      </c>
      <c r="G43">
        <f t="shared" si="3"/>
        <v>-48.5</v>
      </c>
      <c r="H43">
        <f t="shared" si="3"/>
        <v>-49.5</v>
      </c>
      <c r="I43">
        <f t="shared" si="3"/>
        <v>-50</v>
      </c>
      <c r="J43">
        <f t="shared" si="3"/>
        <v>-51.5</v>
      </c>
      <c r="K43">
        <f t="shared" si="3"/>
        <v>-52</v>
      </c>
      <c r="L43">
        <f t="shared" si="3"/>
        <v>-41</v>
      </c>
      <c r="M43">
        <f t="shared" si="3"/>
        <v>-46.5</v>
      </c>
      <c r="N43">
        <f t="shared" si="1"/>
        <v>-46</v>
      </c>
      <c r="O43">
        <f t="shared" si="1"/>
        <v>-43.5</v>
      </c>
      <c r="P43">
        <f t="shared" si="2"/>
        <v>-36.5</v>
      </c>
      <c r="Q43">
        <f t="shared" si="2"/>
        <v>-48</v>
      </c>
    </row>
    <row r="44" spans="1:17" ht="12.75">
      <c r="A44" s="1" t="s">
        <v>16</v>
      </c>
      <c r="B44" t="s">
        <v>6</v>
      </c>
      <c r="C44">
        <v>-14</v>
      </c>
      <c r="D44">
        <f aca="true" t="shared" si="4" ref="D44:M44">D29-$C44</f>
        <v>-28</v>
      </c>
      <c r="E44">
        <f t="shared" si="4"/>
        <v>-54</v>
      </c>
      <c r="F44">
        <f t="shared" si="4"/>
        <v>-49</v>
      </c>
      <c r="G44">
        <f t="shared" si="4"/>
        <v>-46.5</v>
      </c>
      <c r="H44">
        <f t="shared" si="4"/>
        <v>-47</v>
      </c>
      <c r="I44">
        <f t="shared" si="4"/>
        <v>-47.5</v>
      </c>
      <c r="J44">
        <f t="shared" si="4"/>
        <v>-47</v>
      </c>
      <c r="K44">
        <f t="shared" si="4"/>
        <v>-47</v>
      </c>
      <c r="L44">
        <f t="shared" si="4"/>
        <v>-39.5</v>
      </c>
      <c r="M44">
        <f t="shared" si="4"/>
        <v>-38</v>
      </c>
      <c r="N44">
        <f t="shared" si="1"/>
        <v>-38.5</v>
      </c>
      <c r="O44">
        <f t="shared" si="1"/>
        <v>-38.5</v>
      </c>
      <c r="P44">
        <f t="shared" si="2"/>
        <v>-25.5</v>
      </c>
      <c r="Q44">
        <f t="shared" si="2"/>
        <v>-39.5</v>
      </c>
    </row>
    <row r="45" spans="1:17" ht="12.75">
      <c r="A45" s="1" t="s">
        <v>17</v>
      </c>
      <c r="B45" t="s">
        <v>7</v>
      </c>
      <c r="C45">
        <v>-33</v>
      </c>
      <c r="D45">
        <f aca="true" t="shared" si="5" ref="D45:M45">D30-$C45</f>
        <v>-66</v>
      </c>
      <c r="E45">
        <f t="shared" si="5"/>
        <v>-41</v>
      </c>
      <c r="F45">
        <f t="shared" si="5"/>
        <v>-37</v>
      </c>
      <c r="G45">
        <f t="shared" si="5"/>
        <v>-34.5</v>
      </c>
      <c r="H45">
        <f t="shared" si="5"/>
        <v>-37.5</v>
      </c>
      <c r="I45">
        <f t="shared" si="5"/>
        <v>-34.5</v>
      </c>
      <c r="J45">
        <f t="shared" si="5"/>
        <v>-33.5</v>
      </c>
      <c r="K45">
        <f t="shared" si="5"/>
        <v>-37</v>
      </c>
      <c r="L45">
        <f t="shared" si="5"/>
        <v>-26</v>
      </c>
      <c r="M45">
        <f t="shared" si="5"/>
        <v>-33</v>
      </c>
      <c r="N45">
        <f t="shared" si="1"/>
        <v>-33</v>
      </c>
      <c r="O45">
        <f t="shared" si="1"/>
        <v>-31</v>
      </c>
      <c r="P45">
        <f t="shared" si="2"/>
        <v>-26.5</v>
      </c>
      <c r="Q45">
        <f t="shared" si="2"/>
        <v>-34</v>
      </c>
    </row>
    <row r="46" spans="1:17" ht="12.75">
      <c r="A46" s="1" t="s">
        <v>18</v>
      </c>
      <c r="B46" t="s">
        <v>8</v>
      </c>
      <c r="C46">
        <v>-30</v>
      </c>
      <c r="D46">
        <f aca="true" t="shared" si="6" ref="D46:M46">D31-$C46</f>
        <v>-69</v>
      </c>
      <c r="E46">
        <f t="shared" si="6"/>
        <v>-69</v>
      </c>
      <c r="F46">
        <f t="shared" si="6"/>
        <v>-65</v>
      </c>
      <c r="G46">
        <f t="shared" si="6"/>
        <v>-61.5</v>
      </c>
      <c r="H46">
        <f t="shared" si="6"/>
        <v>-63</v>
      </c>
      <c r="I46">
        <f t="shared" si="6"/>
        <v>-62.5</v>
      </c>
      <c r="J46">
        <f t="shared" si="6"/>
        <v>-62</v>
      </c>
      <c r="K46">
        <f t="shared" si="6"/>
        <v>-62.5</v>
      </c>
      <c r="L46">
        <f t="shared" si="6"/>
        <v>-54.5</v>
      </c>
      <c r="M46">
        <f t="shared" si="6"/>
        <v>-55</v>
      </c>
      <c r="N46">
        <f t="shared" si="1"/>
        <v>-54.5</v>
      </c>
      <c r="O46">
        <f t="shared" si="1"/>
        <v>-53</v>
      </c>
      <c r="P46">
        <f t="shared" si="2"/>
        <v>-44</v>
      </c>
      <c r="Q46">
        <f t="shared" si="2"/>
        <v>-58</v>
      </c>
    </row>
    <row r="47" spans="1:17" ht="12.75">
      <c r="A47" s="1" t="s">
        <v>19</v>
      </c>
      <c r="B47" t="s">
        <v>9</v>
      </c>
      <c r="C47">
        <v>-21</v>
      </c>
      <c r="D47">
        <f aca="true" t="shared" si="7" ref="D47:M47">D32-$C47</f>
        <v>-73</v>
      </c>
      <c r="E47">
        <f t="shared" si="7"/>
        <v>-77.5</v>
      </c>
      <c r="F47">
        <f t="shared" si="7"/>
        <v>-77.75</v>
      </c>
      <c r="G47">
        <f t="shared" si="7"/>
        <v>-75</v>
      </c>
      <c r="H47">
        <f t="shared" si="7"/>
        <v>-76</v>
      </c>
      <c r="I47">
        <f t="shared" si="7"/>
        <v>-77</v>
      </c>
      <c r="J47">
        <f t="shared" si="7"/>
        <v>-76</v>
      </c>
      <c r="K47">
        <f t="shared" si="7"/>
        <v>-77</v>
      </c>
      <c r="L47">
        <f t="shared" si="7"/>
        <v>-73.5</v>
      </c>
      <c r="M47">
        <f t="shared" si="7"/>
        <v>-71</v>
      </c>
      <c r="N47">
        <f t="shared" si="1"/>
        <v>-71.5</v>
      </c>
      <c r="O47">
        <f t="shared" si="1"/>
        <v>-69</v>
      </c>
      <c r="P47">
        <f t="shared" si="2"/>
        <v>-55</v>
      </c>
      <c r="Q47">
        <f t="shared" si="2"/>
        <v>-72</v>
      </c>
    </row>
    <row r="49" ht="12.75">
      <c r="A49" t="s">
        <v>12</v>
      </c>
    </row>
    <row r="50" ht="12.75">
      <c r="A50" s="3" t="s">
        <v>23</v>
      </c>
    </row>
    <row r="51" ht="12.75">
      <c r="A51" s="3" t="s">
        <v>24</v>
      </c>
    </row>
    <row r="52" ht="12.75">
      <c r="A52" s="3" t="s">
        <v>26</v>
      </c>
    </row>
    <row r="53" spans="1:17" ht="12.75">
      <c r="A53" t="s">
        <v>14</v>
      </c>
      <c r="E53">
        <f>(E43-D43+E44-D44+E45-D45+E46-D46+E47-D47)/5</f>
        <v>-3.7</v>
      </c>
      <c r="F53">
        <f aca="true" t="shared" si="8" ref="F53:Q53">(F43-E43+F44-E44+F45-E45+F46-E46+F47-E47)/5</f>
        <v>1.65</v>
      </c>
      <c r="G53">
        <f t="shared" si="8"/>
        <v>1.75</v>
      </c>
      <c r="H53">
        <f t="shared" si="8"/>
        <v>-1.4</v>
      </c>
      <c r="I53">
        <f t="shared" si="8"/>
        <v>0.3</v>
      </c>
      <c r="J53">
        <f t="shared" si="8"/>
        <v>0.3</v>
      </c>
      <c r="K53">
        <f t="shared" si="8"/>
        <v>-1.1</v>
      </c>
      <c r="L53">
        <f t="shared" si="8"/>
        <v>8.2</v>
      </c>
      <c r="M53">
        <f t="shared" si="8"/>
        <v>-1.8</v>
      </c>
      <c r="N53">
        <f t="shared" si="8"/>
        <v>0</v>
      </c>
      <c r="O53">
        <f t="shared" si="8"/>
        <v>1.7</v>
      </c>
      <c r="P53">
        <f t="shared" si="8"/>
        <v>9.5</v>
      </c>
      <c r="Q53">
        <f t="shared" si="8"/>
        <v>-12.8</v>
      </c>
    </row>
  </sheetData>
  <printOptions gridLines="1"/>
  <pageMargins left="0.75" right="0.75" top="1" bottom="1" header="0.5" footer="0.5"/>
  <pageSetup horizontalDpi="600" verticalDpi="600" orientation="landscape" r:id="rId2"/>
  <headerFooter alignWithMargins="0">
    <oddHeader>&amp;CPond &amp; Ground Water Levels
June 5, 2008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Ted Haynes</cp:lastModifiedBy>
  <cp:lastPrinted>2008-06-11T15:23:05Z</cp:lastPrinted>
  <dcterms:created xsi:type="dcterms:W3CDTF">1996-10-14T23:33:28Z</dcterms:created>
  <dcterms:modified xsi:type="dcterms:W3CDTF">2008-06-11T15:29:39Z</dcterms:modified>
  <cp:category/>
  <cp:version/>
  <cp:contentType/>
  <cp:contentStatus/>
</cp:coreProperties>
</file>